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 1\pracovní\2016\033A SPCSS - samostané výkazy\"/>
    </mc:Choice>
  </mc:AlternateContent>
  <bookViews>
    <workbookView xWindow="1170" yWindow="450" windowWidth="26235" windowHeight="9135"/>
  </bookViews>
  <sheets>
    <sheet name="PS901.5" sheetId="1" r:id="rId1"/>
  </sheets>
  <definedNames>
    <definedName name="_xlnm.Print_Titles" localSheetId="0">PS901.5!$33:$34</definedName>
    <definedName name="_xlnm.Print_Area" localSheetId="0">PS901.5!$A$1:$J$105</definedName>
  </definedNames>
  <calcPr calcId="171027" iterateCount="1"/>
</workbook>
</file>

<file path=xl/calcChain.xml><?xml version="1.0" encoding="utf-8"?>
<calcChain xmlns="http://schemas.openxmlformats.org/spreadsheetml/2006/main">
  <c r="I103" i="1" l="1"/>
  <c r="I101" i="1"/>
  <c r="I100" i="1"/>
  <c r="I99" i="1"/>
  <c r="I91" i="1"/>
  <c r="I90" i="1"/>
  <c r="I87" i="1"/>
  <c r="I86" i="1"/>
  <c r="I74" i="1"/>
  <c r="I67" i="1"/>
  <c r="I62" i="1"/>
  <c r="I56" i="1"/>
  <c r="H8" i="1"/>
  <c r="I102" i="1"/>
  <c r="I104" i="1"/>
  <c r="I88" i="1"/>
  <c r="I89" i="1"/>
  <c r="I92" i="1"/>
  <c r="I93" i="1"/>
  <c r="I85" i="1"/>
  <c r="I81" i="1"/>
  <c r="I80" i="1"/>
  <c r="I73" i="1"/>
  <c r="I69" i="1"/>
  <c r="I68" i="1"/>
  <c r="I66" i="1"/>
  <c r="I55" i="1"/>
  <c r="I54" i="1"/>
  <c r="I45" i="1"/>
  <c r="I46" i="1"/>
  <c r="I44" i="1"/>
  <c r="H76" i="1" l="1"/>
  <c r="F20" i="1" s="1"/>
  <c r="H97" i="1"/>
  <c r="F22" i="1" s="1"/>
  <c r="H83" i="1"/>
  <c r="F21" i="1" s="1"/>
  <c r="H71" i="1"/>
  <c r="F19" i="1" s="1"/>
  <c r="H58" i="1"/>
  <c r="F18" i="1" s="1"/>
  <c r="H40" i="1"/>
  <c r="F17" i="1" s="1"/>
  <c r="F14" i="1" l="1"/>
</calcChain>
</file>

<file path=xl/sharedStrings.xml><?xml version="1.0" encoding="utf-8"?>
<sst xmlns="http://schemas.openxmlformats.org/spreadsheetml/2006/main" count="264" uniqueCount="164">
  <si>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</si>
  <si>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</si>
  <si>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</si>
  <si>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</si>
  <si>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</si>
  <si>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</si>
  <si>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</si>
  <si>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</si>
  <si>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D.2.901.5 - PS901.5 - Bezpečnostní osvětlení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</si>
  <si>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</si>
  <si>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</si>
  <si>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</si>
  <si>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</si>
  <si>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</si>
  <si>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</si>
  <si>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</si>
  <si>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</si>
  <si>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</si>
  <si>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 - neobsahuje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</si>
  <si>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</si>
  <si>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</si>
  <si>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</si>
  <si>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</si>
  <si>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</si>
  <si>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</si>
  <si>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</si>
  <si>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</si>
  <si>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</si>
  <si>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</si>
  <si>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</si>
  <si>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</si>
  <si>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</si>
  <si>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</si>
  <si>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</si>
  <si>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</si>
  <si>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</si>
  <si>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</si>
  <si>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ROZVADĚČE</t>
  </si>
  <si>
    <t>celkem kapitola:</t>
  </si>
  <si>
    <t xml:space="preserve"> - neobsahuje</t>
  </si>
  <si>
    <t>B1</t>
  </si>
  <si>
    <t>Kabelové trasy, uložení, chráničky</t>
  </si>
  <si>
    <t>B1.1</t>
  </si>
  <si>
    <t>Ohebná dvojplášťová korugovaná chránička (ČSN EN 50086-2-4), vnější průměr 40mm</t>
  </si>
  <si>
    <t>m</t>
  </si>
  <si>
    <t>B1.2</t>
  </si>
  <si>
    <t>Ohebná dvojplášťová korugovaná chránička (ČSN EN 50086-2-4), vnější průměr 120mm</t>
  </si>
  <si>
    <t>B1.3</t>
  </si>
  <si>
    <t>Marker signalizační - energetika</t>
  </si>
  <si>
    <t>ks</t>
  </si>
  <si>
    <t>B2</t>
  </si>
  <si>
    <t>Instalační krabice</t>
  </si>
  <si>
    <t>B3</t>
  </si>
  <si>
    <t>Kabely</t>
  </si>
  <si>
    <t>B2.1</t>
  </si>
  <si>
    <t>Kabel 1-CYKY-J-5x10</t>
  </si>
  <si>
    <t>B2.2</t>
  </si>
  <si>
    <t>Příplatek za zatahování kabelů do trubek (1kg/m)</t>
  </si>
  <si>
    <t>B2.3</t>
  </si>
  <si>
    <t>Kabel 1-CYKY-J-3x1,5</t>
  </si>
  <si>
    <t>C1</t>
  </si>
  <si>
    <t>Svítidla</t>
  </si>
  <si>
    <t>C1-M</t>
  </si>
  <si>
    <t>Svítidlo LED  83W, včetně světelných zdrojů, IP 65</t>
  </si>
  <si>
    <t>C2</t>
  </si>
  <si>
    <t>Osvětlení ostatní</t>
  </si>
  <si>
    <t>C2.1</t>
  </si>
  <si>
    <t>Osvětlovací stožár bezpaticový - třístupňový, žárově zinkovaný, celková délka stožáru 9000mm, v.8000mm průměr 133/89/60, dvířka 100x400 umístěné 600mm nad terénem, pod úrovní terénu otvor pro klabel</t>
  </si>
  <si>
    <t>C2.2</t>
  </si>
  <si>
    <t>Základové pouzdro pro montáž ocelového stožáru</t>
  </si>
  <si>
    <t>C2.3</t>
  </si>
  <si>
    <t>Elektro výzbroj osvětlovacího stožáru, smyčkování 3x 5x16mm2, odjištení svítidla</t>
  </si>
  <si>
    <t>C2.4</t>
  </si>
  <si>
    <t>Označení a číslování stožárů</t>
  </si>
  <si>
    <t>D1.1</t>
  </si>
  <si>
    <t>Napojení v rozvaděči RH (strážní domek)</t>
  </si>
  <si>
    <t>okruh</t>
  </si>
  <si>
    <t>D1.2</t>
  </si>
  <si>
    <t>kapitola</t>
  </si>
  <si>
    <t>E1</t>
  </si>
  <si>
    <t>UZEMĚNÍ</t>
  </si>
  <si>
    <t>E1.1</t>
  </si>
  <si>
    <t>pásek FeZn ve výkopu, včetně svorek a ochrany proti korozi</t>
  </si>
  <si>
    <t>E1.2</t>
  </si>
  <si>
    <t>Připojení osvětlovacího stožáru na uzemnění, včetně svorek a FeZn D10</t>
  </si>
  <si>
    <t>kpl</t>
  </si>
  <si>
    <t>F.1</t>
  </si>
  <si>
    <t>Pomocné stavební, zámečnické a jiné přidružené práce k elektrotechnice</t>
  </si>
  <si>
    <t>KPL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</si>
  <si>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</si>
  <si>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</si>
  <si>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</si>
  <si>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</si>
  <si>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</si>
  <si>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</si>
  <si>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</si>
  <si>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</si>
  <si>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</si>
  <si>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</si>
  <si>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</si>
  <si>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</si>
  <si>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</si>
  <si>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</si>
  <si>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</si>
  <si>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</si>
  <si>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F.10</t>
  </si>
  <si>
    <t>ZEMNÍ PRÁCE - DOD STAVBY</t>
  </si>
  <si>
    <t>-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</si>
  <si>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</si>
  <si>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</si>
  <si>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</si>
  <si>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</si>
  <si>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</si>
  <si>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</si>
  <si>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</si>
  <si>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</si>
  <si>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</si>
  <si>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</si>
  <si>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</si>
  <si>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</si>
  <si>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</si>
  <si>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TYP</t>
  </si>
  <si>
    <t>KOD</t>
  </si>
  <si>
    <t>CENOVÁ SOUSTAVA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</si>
  <si>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</si>
  <si>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</si>
  <si>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</si>
  <si>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</si>
  <si>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</si>
  <si>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</si>
  <si>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</si>
  <si>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</si>
  <si>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</si>
  <si>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</si>
  <si>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</si>
  <si>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</si>
  <si>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</si>
  <si>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</si>
  <si>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</si>
  <si>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</si>
  <si>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</si>
  <si>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</si>
  <si>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</si>
  <si>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</si>
  <si>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</si>
  <si>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</si>
  <si>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</si>
  <si>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</si>
  <si>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</si>
  <si>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</si>
  <si>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</si>
  <si>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</si>
  <si>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</si>
  <si>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</si>
  <si>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</si>
  <si>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Material a montáž</t>
  </si>
  <si>
    <t>Zkušební provoz / měření intenzity osvětlení</t>
  </si>
  <si>
    <t>Zkoušky a protokoly</t>
  </si>
  <si>
    <t>vlastní</t>
  </si>
  <si>
    <t>Přidružené ke kompletní dodávce</t>
  </si>
  <si>
    <t>Koordinované</t>
  </si>
  <si>
    <t>PD ( tištěné + elektronicky )</t>
  </si>
  <si>
    <t>Školení a protokoly</t>
  </si>
  <si>
    <t>Státní pokladna Centrum sdílených služeb, s.p., Na vápence 915/14, Žižkov, 130 00 Praha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</si>
</sst>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i/>
      <u/>
      <sz val="12"/>
      <name val="ISOCPEUR"/>
      <family val="2"/>
      <charset val="238"/>
    </font>
    <font>
      <sz val="11"/>
      <name val="Arial"/>
      <family val="2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9" fillId="0" borderId="0"/>
    <xf numFmtId="0" fontId="20" fillId="0" borderId="0"/>
    <xf numFmtId="0" fontId="2" fillId="0" borderId="0"/>
    <xf numFmtId="0" fontId="21" fillId="0" borderId="0"/>
  </cellStyleXfs>
  <cellXfs count="144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5" fillId="0" borderId="0" xfId="1" applyFont="1" applyBorder="1" applyProtection="1"/>
    <xf numFmtId="0" fontId="5" fillId="0" borderId="6" xfId="1" applyFont="1" applyFill="1" applyBorder="1" applyAlignment="1" applyProtection="1">
      <alignment horizontal="left" vertical="center" wrapText="1" indent="1"/>
    </xf>
    <xf numFmtId="0" fontId="7" fillId="0" borderId="6" xfId="1" applyFont="1" applyFill="1" applyBorder="1" applyAlignment="1" applyProtection="1">
      <alignment vertical="center" wrapText="1"/>
    </xf>
    <xf numFmtId="17" fontId="5" fillId="0" borderId="6" xfId="1" applyNumberFormat="1" applyFont="1" applyFill="1" applyBorder="1" applyAlignment="1" applyProtection="1">
      <alignment horizontal="left" vertical="center" wrapText="1" indent="1"/>
    </xf>
    <xf numFmtId="0" fontId="5" fillId="0" borderId="20" xfId="1" applyFont="1" applyFill="1" applyBorder="1" applyAlignment="1" applyProtection="1">
      <alignment horizontal="left" vertical="center" wrapText="1" indent="1"/>
    </xf>
    <xf numFmtId="49" fontId="5" fillId="0" borderId="0" xfId="1" applyNumberFormat="1" applyFont="1" applyFill="1" applyBorder="1" applyAlignment="1" applyProtection="1">
      <alignment horizontal="center"/>
    </xf>
    <xf numFmtId="0" fontId="10" fillId="0" borderId="0" xfId="1" applyFont="1" applyFill="1" applyBorder="1" applyAlignment="1" applyProtection="1">
      <alignment horizontal="left" wrapText="1"/>
    </xf>
    <xf numFmtId="0" fontId="11" fillId="0" borderId="0" xfId="1" applyFont="1" applyFill="1" applyBorder="1" applyAlignment="1" applyProtection="1">
      <alignment wrapText="1"/>
    </xf>
    <xf numFmtId="0" fontId="5" fillId="0" borderId="0" xfId="1" applyFont="1" applyFill="1" applyBorder="1" applyAlignment="1" applyProtection="1">
      <alignment vertical="center"/>
    </xf>
    <xf numFmtId="0" fontId="12" fillId="0" borderId="2" xfId="2" applyFont="1" applyBorder="1" applyAlignment="1">
      <alignment horizontal="center" vertical="center" wrapText="1"/>
    </xf>
    <xf numFmtId="0" fontId="5" fillId="0" borderId="0" xfId="1" applyFont="1" applyBorder="1"/>
    <xf numFmtId="0" fontId="5" fillId="0" borderId="5" xfId="0" applyFont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0" borderId="0" xfId="2" applyFont="1" applyBorder="1" applyAlignment="1">
      <alignment vertical="center"/>
    </xf>
    <xf numFmtId="0" fontId="5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4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4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13" fillId="2" borderId="5" xfId="2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top"/>
    </xf>
    <xf numFmtId="2" fontId="1" fillId="0" borderId="5" xfId="0" applyNumberFormat="1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17" fillId="0" borderId="5" xfId="2" applyFont="1" applyFill="1" applyBorder="1" applyAlignment="1">
      <alignment horizontal="center" vertical="center" wrapText="1"/>
    </xf>
    <xf numFmtId="0" fontId="17" fillId="0" borderId="5" xfId="2" applyFont="1" applyFill="1" applyBorder="1" applyAlignment="1">
      <alignment vertical="center" wrapText="1"/>
    </xf>
    <xf numFmtId="164" fontId="17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1" fillId="0" borderId="5" xfId="0" quotePrefix="1" applyFont="1" applyBorder="1"/>
    <xf numFmtId="0" fontId="18" fillId="0" borderId="22" xfId="0" applyFont="1" applyBorder="1" applyAlignment="1">
      <alignment vertical="top" wrapText="1"/>
    </xf>
    <xf numFmtId="0" fontId="5" fillId="2" borderId="7" xfId="2" applyFont="1" applyFill="1" applyBorder="1" applyAlignment="1">
      <alignment horizontal="center" vertical="center" wrapText="1"/>
    </xf>
    <xf numFmtId="0" fontId="1" fillId="0" borderId="22" xfId="0" applyFont="1" applyBorder="1"/>
    <xf numFmtId="0" fontId="4" fillId="0" borderId="0" xfId="1" applyFont="1" applyFill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vertical="center" wrapText="1"/>
    </xf>
    <xf numFmtId="17" fontId="5" fillId="0" borderId="0" xfId="1" applyNumberFormat="1" applyFont="1" applyFill="1" applyBorder="1" applyAlignment="1" applyProtection="1">
      <alignment horizontal="left" vertical="center" wrapText="1" indent="1"/>
    </xf>
    <xf numFmtId="0" fontId="5" fillId="0" borderId="0" xfId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4" fontId="15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top"/>
    </xf>
    <xf numFmtId="0" fontId="10" fillId="0" borderId="0" xfId="1" applyFont="1" applyFill="1" applyBorder="1" applyAlignment="1" applyProtection="1">
      <alignment horizontal="left" vertical="top" wrapText="1"/>
    </xf>
    <xf numFmtId="0" fontId="13" fillId="2" borderId="5" xfId="2" applyFont="1" applyFill="1" applyBorder="1" applyAlignment="1">
      <alignment vertical="top" wrapText="1"/>
    </xf>
    <xf numFmtId="0" fontId="1" fillId="0" borderId="39" xfId="0" applyFont="1" applyBorder="1"/>
    <xf numFmtId="0" fontId="17" fillId="4" borderId="5" xfId="2" applyFont="1" applyFill="1" applyBorder="1" applyAlignment="1">
      <alignment vertical="center" wrapText="1"/>
    </xf>
    <xf numFmtId="164" fontId="1" fillId="0" borderId="40" xfId="0" applyNumberFormat="1" applyFont="1" applyBorder="1" applyAlignment="1">
      <alignment horizontal="right" vertical="top"/>
    </xf>
    <xf numFmtId="0" fontId="1" fillId="0" borderId="40" xfId="0" applyFont="1" applyBorder="1" applyAlignment="1">
      <alignment horizontal="center" vertical="top"/>
    </xf>
    <xf numFmtId="0" fontId="1" fillId="0" borderId="5" xfId="0" applyFont="1" applyBorder="1" applyAlignment="1">
      <alignment vertical="top" wrapText="1"/>
    </xf>
    <xf numFmtId="0" fontId="13" fillId="2" borderId="21" xfId="2" applyFont="1" applyFill="1" applyBorder="1" applyAlignment="1">
      <alignment vertical="center" wrapText="1"/>
    </xf>
    <xf numFmtId="0" fontId="1" fillId="0" borderId="40" xfId="0" applyFont="1" applyBorder="1"/>
    <xf numFmtId="164" fontId="13" fillId="2" borderId="40" xfId="2" applyNumberFormat="1" applyFont="1" applyFill="1" applyBorder="1" applyAlignment="1">
      <alignment vertical="center" wrapText="1"/>
    </xf>
    <xf numFmtId="0" fontId="0" fillId="0" borderId="39" xfId="0" applyBorder="1"/>
    <xf numFmtId="0" fontId="1" fillId="0" borderId="39" xfId="0" applyFont="1" applyFill="1" applyBorder="1"/>
    <xf numFmtId="0" fontId="1" fillId="0" borderId="41" xfId="0" applyFont="1" applyBorder="1"/>
    <xf numFmtId="0" fontId="1" fillId="0" borderId="42" xfId="0" applyFont="1" applyBorder="1" applyAlignment="1">
      <alignment vertical="top"/>
    </xf>
    <xf numFmtId="0" fontId="1" fillId="0" borderId="42" xfId="0" applyFont="1" applyBorder="1"/>
    <xf numFmtId="0" fontId="1" fillId="0" borderId="43" xfId="0" applyFont="1" applyBorder="1"/>
    <xf numFmtId="0" fontId="5" fillId="0" borderId="44" xfId="2" applyFont="1" applyFill="1" applyBorder="1" applyAlignment="1">
      <alignment vertical="center" wrapText="1"/>
    </xf>
    <xf numFmtId="4" fontId="8" fillId="2" borderId="22" xfId="2" applyNumberFormat="1" applyFont="1" applyFill="1" applyBorder="1" applyAlignment="1">
      <alignment vertical="center" wrapText="1"/>
    </xf>
    <xf numFmtId="4" fontId="8" fillId="2" borderId="28" xfId="2" applyNumberFormat="1" applyFont="1" applyFill="1" applyBorder="1" applyAlignment="1">
      <alignment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15" fillId="0" borderId="21" xfId="0" applyNumberFormat="1" applyFont="1" applyBorder="1" applyAlignment="1">
      <alignment horizontal="center" vertical="center"/>
    </xf>
    <xf numFmtId="164" fontId="15" fillId="0" borderId="28" xfId="0" applyNumberFormat="1" applyFont="1" applyBorder="1" applyAlignment="1">
      <alignment horizontal="center" vertical="center"/>
    </xf>
    <xf numFmtId="0" fontId="3" fillId="3" borderId="37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7" fillId="0" borderId="7" xfId="1" applyFont="1" applyBorder="1" applyAlignment="1" applyProtection="1">
      <alignment horizontal="center" wrapText="1"/>
    </xf>
    <xf numFmtId="0" fontId="7" fillId="0" borderId="9" xfId="1" applyFont="1" applyBorder="1" applyAlignment="1" applyProtection="1">
      <alignment horizontal="center" wrapText="1"/>
    </xf>
    <xf numFmtId="0" fontId="7" fillId="0" borderId="8" xfId="1" applyFont="1" applyBorder="1" applyAlignment="1" applyProtection="1">
      <alignment horizontal="center" vertical="center" wrapText="1"/>
    </xf>
    <xf numFmtId="0" fontId="7" fillId="0" borderId="10" xfId="1" applyFont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left" vertical="center" wrapText="1"/>
    </xf>
    <xf numFmtId="0" fontId="8" fillId="0" borderId="4" xfId="1" applyFont="1" applyFill="1" applyBorder="1" applyAlignment="1" applyProtection="1">
      <alignment horizontal="left" wrapText="1" indent="4"/>
    </xf>
    <xf numFmtId="0" fontId="8" fillId="0" borderId="5" xfId="1" applyFont="1" applyFill="1" applyBorder="1" applyAlignment="1" applyProtection="1">
      <alignment horizontal="left" wrapText="1" indent="4"/>
    </xf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0" fontId="5" fillId="0" borderId="19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wrapText="1"/>
    </xf>
    <xf numFmtId="0" fontId="8" fillId="0" borderId="16" xfId="1" applyFont="1" applyFill="1" applyBorder="1" applyAlignment="1" applyProtection="1">
      <alignment horizontal="center" wrapText="1"/>
    </xf>
    <xf numFmtId="0" fontId="9" fillId="0" borderId="11" xfId="1" applyFont="1" applyFill="1" applyBorder="1" applyAlignment="1" applyProtection="1">
      <alignment horizontal="center" vertical="center" wrapText="1"/>
    </xf>
    <xf numFmtId="0" fontId="9" fillId="0" borderId="29" xfId="1" applyFont="1" applyFill="1" applyBorder="1" applyAlignment="1" applyProtection="1">
      <alignment horizontal="center" vertical="center" wrapText="1"/>
    </xf>
    <xf numFmtId="0" fontId="9" fillId="0" borderId="12" xfId="1" applyFont="1" applyFill="1" applyBorder="1" applyAlignment="1" applyProtection="1">
      <alignment horizontal="center" vertical="center" wrapText="1"/>
    </xf>
    <xf numFmtId="0" fontId="9" fillId="0" borderId="14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9" fillId="0" borderId="15" xfId="1" applyFont="1" applyFill="1" applyBorder="1" applyAlignment="1" applyProtection="1">
      <alignment horizontal="center" vertical="center" wrapText="1"/>
    </xf>
    <xf numFmtId="0" fontId="9" fillId="0" borderId="17" xfId="1" applyFont="1" applyFill="1" applyBorder="1" applyAlignment="1" applyProtection="1">
      <alignment horizontal="center" vertical="center" wrapText="1"/>
    </xf>
    <xf numFmtId="0" fontId="9" fillId="0" borderId="30" xfId="1" applyFont="1" applyFill="1" applyBorder="1" applyAlignment="1" applyProtection="1">
      <alignment horizontal="center" vertical="center" wrapText="1"/>
    </xf>
    <xf numFmtId="0" fontId="9" fillId="0" borderId="18" xfId="1" applyFont="1" applyFill="1" applyBorder="1" applyAlignment="1" applyProtection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34" xfId="2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5" fillId="0" borderId="8" xfId="0" applyNumberFormat="1" applyFont="1" applyBorder="1" applyAlignment="1">
      <alignment horizontal="center" vertical="center"/>
    </xf>
    <xf numFmtId="164" fontId="15" fillId="0" borderId="24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6" fillId="0" borderId="0" xfId="1" applyFont="1" applyFill="1" applyBorder="1" applyAlignment="1" applyProtection="1">
      <alignment horizontal="left" vertical="center" wrapText="1"/>
    </xf>
    <xf numFmtId="49" fontId="3" fillId="3" borderId="36" xfId="2" applyNumberFormat="1" applyFont="1" applyFill="1" applyBorder="1" applyAlignment="1">
      <alignment horizontal="center" vertical="center" wrapText="1"/>
    </xf>
    <xf numFmtId="49" fontId="3" fillId="3" borderId="39" xfId="2" applyNumberFormat="1" applyFont="1" applyFill="1" applyBorder="1" applyAlignment="1">
      <alignment horizontal="center" vertical="center" wrapText="1"/>
    </xf>
    <xf numFmtId="0" fontId="3" fillId="3" borderId="37" xfId="2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2" fillId="3" borderId="37" xfId="2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3" fillId="2" borderId="21" xfId="2" applyFont="1" applyFill="1" applyBorder="1" applyAlignment="1">
      <alignment horizontal="center" vertical="center" wrapText="1"/>
    </xf>
    <xf numFmtId="0" fontId="13" fillId="2" borderId="28" xfId="2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164" fontId="13" fillId="2" borderId="21" xfId="2" applyNumberFormat="1" applyFont="1" applyFill="1" applyBorder="1" applyAlignment="1">
      <alignment horizontal="center" vertical="center" wrapText="1"/>
    </xf>
    <xf numFmtId="164" fontId="13" fillId="2" borderId="28" xfId="2" applyNumberFormat="1" applyFont="1" applyFill="1" applyBorder="1" applyAlignment="1">
      <alignment horizontal="center" vertical="center"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05"/>
  <sheetViews>
    <sheetView tabSelected="1" zoomScaleNormal="100" zoomScaleSheetLayoutView="115" workbookViewId="0">
      <selection activeCell="H99" sqref="H99:H104"/>
    </sheetView>
  </sheetViews>
  <sheetFormatPr defaultRowHeight="15" x14ac:dyDescent="0.25"/>
  <cols>
    <col min="1" max="1" width="2.140625" style="1" customWidth="1"/>
    <col min="2" max="2" width="10.28515625" style="45" customWidth="1"/>
    <col min="3" max="3" width="18.7109375" style="1" customWidth="1"/>
    <col min="4" max="4" width="10.28515625" style="1" customWidth="1"/>
    <col min="5" max="5" width="51" style="1" customWidth="1"/>
    <col min="6" max="7" width="15.7109375" style="1" customWidth="1"/>
    <col min="8" max="9" width="13" style="1" customWidth="1"/>
    <col min="10" max="10" width="8.7109375" style="1" customWidth="1"/>
    <col min="11" max="16384" width="9.140625" style="1"/>
  </cols>
  <sheetData>
    <row r="1" spans="1:12" ht="16.5" customHeight="1" thickBot="1" x14ac:dyDescent="0.3"/>
    <row r="2" spans="1:12" s="3" customFormat="1" ht="16.5" customHeight="1" x14ac:dyDescent="0.25">
      <c r="A2" s="71" t="s">
        <v>163</v>
      </c>
      <c r="B2" s="72"/>
      <c r="C2" s="72"/>
      <c r="D2" s="72"/>
      <c r="E2" s="72"/>
      <c r="F2" s="75" t="s">
        <v>0</v>
      </c>
      <c r="G2" s="75"/>
      <c r="H2" s="76"/>
      <c r="I2" s="37"/>
      <c r="J2" s="37"/>
      <c r="K2" s="2"/>
    </row>
    <row r="3" spans="1:12" s="3" customFormat="1" ht="16.5" customHeight="1" x14ac:dyDescent="0.25">
      <c r="A3" s="73"/>
      <c r="B3" s="74"/>
      <c r="C3" s="74"/>
      <c r="D3" s="74"/>
      <c r="E3" s="74"/>
      <c r="F3" s="77"/>
      <c r="G3" s="77"/>
      <c r="H3" s="78"/>
      <c r="I3" s="37"/>
      <c r="J3" s="37"/>
      <c r="K3" s="2"/>
    </row>
    <row r="4" spans="1:12" s="3" customFormat="1" ht="16.5" customHeight="1" x14ac:dyDescent="0.25">
      <c r="A4" s="79" t="s">
        <v>1</v>
      </c>
      <c r="B4" s="80"/>
      <c r="C4" s="80"/>
      <c r="D4" s="80"/>
      <c r="E4" s="80"/>
      <c r="F4" s="81" t="s">
        <v>2</v>
      </c>
      <c r="G4" s="81" t="s">
        <v>3</v>
      </c>
      <c r="H4" s="83" t="s">
        <v>4</v>
      </c>
      <c r="I4" s="38"/>
      <c r="J4" s="38"/>
      <c r="K4" s="85"/>
    </row>
    <row r="5" spans="1:12" s="3" customFormat="1" ht="16.5" customHeight="1" x14ac:dyDescent="0.25">
      <c r="A5" s="79"/>
      <c r="B5" s="80"/>
      <c r="C5" s="80"/>
      <c r="D5" s="80"/>
      <c r="E5" s="80"/>
      <c r="F5" s="82"/>
      <c r="G5" s="82"/>
      <c r="H5" s="84"/>
      <c r="I5" s="38"/>
      <c r="J5" s="38"/>
      <c r="K5" s="85"/>
    </row>
    <row r="6" spans="1:12" s="3" customFormat="1" ht="16.5" customHeight="1" x14ac:dyDescent="0.3">
      <c r="A6" s="86" t="s">
        <v>5</v>
      </c>
      <c r="B6" s="87"/>
      <c r="C6" s="87"/>
      <c r="D6" s="87"/>
      <c r="E6" s="87"/>
      <c r="F6" s="88" t="s">
        <v>6</v>
      </c>
      <c r="G6" s="88" t="s">
        <v>7</v>
      </c>
      <c r="H6" s="4">
        <v>16348</v>
      </c>
      <c r="I6" s="39"/>
      <c r="J6" s="39"/>
      <c r="K6" s="85"/>
    </row>
    <row r="7" spans="1:12" s="3" customFormat="1" ht="16.5" customHeight="1" x14ac:dyDescent="0.25">
      <c r="A7" s="91"/>
      <c r="B7" s="93" t="s">
        <v>8</v>
      </c>
      <c r="C7" s="94"/>
      <c r="D7" s="94"/>
      <c r="E7" s="95"/>
      <c r="F7" s="89"/>
      <c r="G7" s="89"/>
      <c r="H7" s="5" t="s">
        <v>9</v>
      </c>
      <c r="I7" s="40"/>
      <c r="J7" s="40"/>
      <c r="K7" s="2"/>
    </row>
    <row r="8" spans="1:12" s="3" customFormat="1" ht="16.5" customHeight="1" x14ac:dyDescent="0.25">
      <c r="A8" s="91"/>
      <c r="B8" s="96"/>
      <c r="C8" s="97"/>
      <c r="D8" s="97"/>
      <c r="E8" s="98"/>
      <c r="F8" s="89"/>
      <c r="G8" s="89"/>
      <c r="H8" s="6" t="str">
        <f>"listopad 2016"</f>
        <v>listopad 2016</v>
      </c>
      <c r="I8" s="41"/>
      <c r="J8" s="41"/>
      <c r="K8" s="2"/>
    </row>
    <row r="9" spans="1:12" s="3" customFormat="1" ht="16.5" customHeight="1" x14ac:dyDescent="0.25">
      <c r="A9" s="91"/>
      <c r="B9" s="96"/>
      <c r="C9" s="97"/>
      <c r="D9" s="97"/>
      <c r="E9" s="98"/>
      <c r="F9" s="89"/>
      <c r="G9" s="89"/>
      <c r="H9" s="5" t="s">
        <v>10</v>
      </c>
      <c r="I9" s="40"/>
      <c r="J9" s="40"/>
      <c r="K9" s="2"/>
    </row>
    <row r="10" spans="1:12" s="3" customFormat="1" ht="16.5" customHeight="1" thickBot="1" x14ac:dyDescent="0.3">
      <c r="A10" s="92"/>
      <c r="B10" s="99"/>
      <c r="C10" s="100"/>
      <c r="D10" s="100"/>
      <c r="E10" s="101"/>
      <c r="F10" s="90"/>
      <c r="G10" s="90"/>
      <c r="H10" s="7" t="s">
        <v>11</v>
      </c>
      <c r="I10" s="39"/>
      <c r="J10" s="39"/>
      <c r="K10" s="2"/>
    </row>
    <row r="11" spans="1:12" s="3" customFormat="1" ht="16.5" customHeight="1" thickBot="1" x14ac:dyDescent="0.35">
      <c r="A11" s="8"/>
      <c r="B11" s="46"/>
      <c r="C11" s="9"/>
      <c r="D11" s="9"/>
      <c r="E11" s="10"/>
      <c r="F11" s="10"/>
      <c r="G11" s="11"/>
      <c r="H11" s="11"/>
      <c r="I11" s="11"/>
      <c r="J11" s="11"/>
      <c r="K11" s="2"/>
    </row>
    <row r="12" spans="1:12" s="13" customFormat="1" ht="16.5" customHeight="1" x14ac:dyDescent="0.25">
      <c r="A12" s="102"/>
      <c r="B12" s="110"/>
      <c r="C12" s="111"/>
      <c r="D12" s="109" t="s">
        <v>12</v>
      </c>
      <c r="E12" s="104" t="s">
        <v>13</v>
      </c>
      <c r="F12" s="104" t="s">
        <v>14</v>
      </c>
      <c r="G12" s="12"/>
      <c r="H12" s="106"/>
      <c r="I12" s="42"/>
      <c r="J12" s="42"/>
    </row>
    <row r="13" spans="1:12" s="13" customFormat="1" ht="16.5" customHeight="1" x14ac:dyDescent="0.25">
      <c r="A13" s="103"/>
      <c r="B13" s="112"/>
      <c r="C13" s="113"/>
      <c r="D13" s="105"/>
      <c r="E13" s="105"/>
      <c r="F13" s="105"/>
      <c r="G13" s="14" t="s">
        <v>15</v>
      </c>
      <c r="H13" s="107"/>
      <c r="I13" s="42"/>
      <c r="J13" s="42"/>
    </row>
    <row r="14" spans="1:12" s="16" customFormat="1" ht="16.5" customHeight="1" x14ac:dyDescent="0.25">
      <c r="A14" s="62"/>
      <c r="B14" s="35"/>
      <c r="C14" s="15"/>
      <c r="D14" s="15"/>
      <c r="E14" s="53" t="s">
        <v>16</v>
      </c>
      <c r="F14" s="63">
        <f>SUM(F16:G22)</f>
        <v>0</v>
      </c>
      <c r="G14" s="64"/>
      <c r="H14" s="108"/>
      <c r="I14" s="42"/>
      <c r="J14" s="42"/>
      <c r="L14" s="17"/>
    </row>
    <row r="15" spans="1:12" x14ac:dyDescent="0.25">
      <c r="A15" s="18"/>
      <c r="B15" s="114"/>
      <c r="C15" s="115"/>
      <c r="D15" s="115"/>
      <c r="E15" s="115"/>
      <c r="F15" s="115"/>
      <c r="G15" s="115"/>
      <c r="H15" s="116"/>
      <c r="I15" s="43"/>
      <c r="J15" s="43"/>
    </row>
    <row r="16" spans="1:12" ht="16.5" customHeight="1" x14ac:dyDescent="0.3">
      <c r="A16" s="18"/>
      <c r="B16" s="129"/>
      <c r="C16" s="130"/>
      <c r="D16" s="19" t="s">
        <v>17</v>
      </c>
      <c r="E16" s="20" t="s">
        <v>18</v>
      </c>
      <c r="F16" s="67">
        <v>0</v>
      </c>
      <c r="G16" s="68"/>
      <c r="H16" s="117"/>
      <c r="I16" s="44"/>
      <c r="J16" s="44"/>
    </row>
    <row r="17" spans="1:10" ht="16.5" x14ac:dyDescent="0.3">
      <c r="A17" s="18"/>
      <c r="B17" s="131"/>
      <c r="C17" s="132"/>
      <c r="D17" s="19" t="s">
        <v>19</v>
      </c>
      <c r="E17" s="21" t="s">
        <v>20</v>
      </c>
      <c r="F17" s="67">
        <f>H40</f>
        <v>0</v>
      </c>
      <c r="G17" s="68"/>
      <c r="H17" s="118"/>
      <c r="I17" s="44"/>
      <c r="J17" s="44"/>
    </row>
    <row r="18" spans="1:10" ht="16.5" x14ac:dyDescent="0.3">
      <c r="A18" s="18"/>
      <c r="B18" s="131"/>
      <c r="C18" s="132"/>
      <c r="D18" s="19" t="s">
        <v>21</v>
      </c>
      <c r="E18" s="19" t="s">
        <v>22</v>
      </c>
      <c r="F18" s="67">
        <f>H58</f>
        <v>0</v>
      </c>
      <c r="G18" s="68"/>
      <c r="H18" s="118"/>
      <c r="I18" s="44"/>
      <c r="J18" s="44"/>
    </row>
    <row r="19" spans="1:10" ht="16.5" x14ac:dyDescent="0.3">
      <c r="A19" s="18"/>
      <c r="B19" s="131"/>
      <c r="C19" s="132"/>
      <c r="D19" s="19" t="s">
        <v>23</v>
      </c>
      <c r="E19" s="19" t="s">
        <v>24</v>
      </c>
      <c r="F19" s="67">
        <f>H71</f>
        <v>0</v>
      </c>
      <c r="G19" s="68"/>
      <c r="H19" s="118"/>
      <c r="I19" s="44"/>
      <c r="J19" s="44"/>
    </row>
    <row r="20" spans="1:10" ht="16.5" x14ac:dyDescent="0.3">
      <c r="A20" s="18"/>
      <c r="B20" s="131"/>
      <c r="C20" s="132"/>
      <c r="D20" s="19" t="s">
        <v>25</v>
      </c>
      <c r="E20" s="19" t="s">
        <v>26</v>
      </c>
      <c r="F20" s="67">
        <f>H76</f>
        <v>0</v>
      </c>
      <c r="G20" s="68"/>
      <c r="H20" s="118"/>
      <c r="I20" s="44"/>
      <c r="J20" s="44"/>
    </row>
    <row r="21" spans="1:10" ht="16.5" x14ac:dyDescent="0.3">
      <c r="A21" s="18"/>
      <c r="B21" s="131"/>
      <c r="C21" s="132"/>
      <c r="D21" s="19" t="s">
        <v>27</v>
      </c>
      <c r="E21" s="19" t="s">
        <v>28</v>
      </c>
      <c r="F21" s="67">
        <f>H83</f>
        <v>0</v>
      </c>
      <c r="G21" s="68"/>
      <c r="H21" s="118"/>
      <c r="I21" s="44"/>
      <c r="J21" s="44"/>
    </row>
    <row r="22" spans="1:10" ht="16.5" x14ac:dyDescent="0.3">
      <c r="A22" s="18"/>
      <c r="B22" s="133"/>
      <c r="C22" s="134"/>
      <c r="D22" s="19" t="s">
        <v>29</v>
      </c>
      <c r="E22" s="19" t="s">
        <v>30</v>
      </c>
      <c r="F22" s="67">
        <f>H97</f>
        <v>0</v>
      </c>
      <c r="G22" s="68"/>
      <c r="H22" s="118"/>
      <c r="I22" s="44"/>
      <c r="J22" s="44"/>
    </row>
    <row r="23" spans="1:10" ht="16.5" x14ac:dyDescent="0.25">
      <c r="A23" s="18"/>
      <c r="B23" s="129"/>
      <c r="C23" s="135"/>
      <c r="D23" s="135"/>
      <c r="E23" s="135"/>
      <c r="F23" s="135"/>
      <c r="G23" s="130"/>
      <c r="H23" s="118"/>
      <c r="I23" s="44"/>
      <c r="J23" s="44"/>
    </row>
    <row r="24" spans="1:10" ht="16.5" x14ac:dyDescent="0.25">
      <c r="A24" s="18"/>
      <c r="B24" s="131"/>
      <c r="C24" s="136"/>
      <c r="D24" s="136"/>
      <c r="E24" s="136"/>
      <c r="F24" s="136"/>
      <c r="G24" s="132"/>
      <c r="H24" s="118"/>
      <c r="I24" s="44"/>
      <c r="J24" s="44"/>
    </row>
    <row r="25" spans="1:10" ht="16.5" x14ac:dyDescent="0.25">
      <c r="A25" s="18"/>
      <c r="B25" s="131"/>
      <c r="C25" s="136"/>
      <c r="D25" s="136"/>
      <c r="E25" s="136"/>
      <c r="F25" s="136"/>
      <c r="G25" s="132"/>
      <c r="H25" s="118"/>
      <c r="I25" s="44"/>
      <c r="J25" s="44"/>
    </row>
    <row r="26" spans="1:10" ht="16.5" x14ac:dyDescent="0.25">
      <c r="A26" s="18"/>
      <c r="B26" s="133"/>
      <c r="C26" s="137"/>
      <c r="D26" s="137"/>
      <c r="E26" s="137"/>
      <c r="F26" s="137"/>
      <c r="G26" s="134"/>
      <c r="H26" s="119"/>
      <c r="I26" s="44"/>
      <c r="J26" s="44"/>
    </row>
    <row r="27" spans="1:10" ht="15.75" thickBot="1" x14ac:dyDescent="0.3">
      <c r="A27" s="23"/>
      <c r="B27" s="120"/>
      <c r="C27" s="121"/>
      <c r="D27" s="121"/>
      <c r="E27" s="121"/>
      <c r="F27" s="121"/>
      <c r="G27" s="121"/>
      <c r="H27" s="122"/>
      <c r="I27" s="43"/>
      <c r="J27" s="43"/>
    </row>
    <row r="29" spans="1:10" ht="15" customHeight="1" x14ac:dyDescent="0.25">
      <c r="E29" s="123" t="s">
        <v>31</v>
      </c>
      <c r="F29" s="123"/>
      <c r="G29" s="123"/>
    </row>
    <row r="30" spans="1:10" ht="54" customHeight="1" x14ac:dyDescent="0.25">
      <c r="E30" s="123"/>
      <c r="F30" s="123"/>
      <c r="G30" s="123"/>
    </row>
    <row r="33" spans="1:10" s="13" customFormat="1" ht="13.5" customHeight="1" x14ac:dyDescent="0.25">
      <c r="A33" s="124"/>
      <c r="B33" s="126" t="s">
        <v>120</v>
      </c>
      <c r="C33" s="69" t="s">
        <v>121</v>
      </c>
      <c r="D33" s="69" t="s">
        <v>122</v>
      </c>
      <c r="E33" s="128" t="s">
        <v>32</v>
      </c>
      <c r="F33" s="128" t="s">
        <v>33</v>
      </c>
      <c r="G33" s="65" t="s">
        <v>34</v>
      </c>
      <c r="H33" s="65" t="s">
        <v>35</v>
      </c>
      <c r="I33" s="65" t="s">
        <v>36</v>
      </c>
      <c r="J33" s="140" t="s">
        <v>123</v>
      </c>
    </row>
    <row r="34" spans="1:10" s="13" customFormat="1" ht="13.5" x14ac:dyDescent="0.25">
      <c r="A34" s="125"/>
      <c r="B34" s="127"/>
      <c r="C34" s="70"/>
      <c r="D34" s="70"/>
      <c r="E34" s="70"/>
      <c r="F34" s="70"/>
      <c r="G34" s="66"/>
      <c r="H34" s="66"/>
      <c r="I34" s="66"/>
      <c r="J34" s="141"/>
    </row>
    <row r="35" spans="1:10" x14ac:dyDescent="0.25">
      <c r="A35" s="48"/>
      <c r="B35" s="31"/>
      <c r="C35" s="22"/>
      <c r="D35" s="22"/>
      <c r="E35" s="22"/>
      <c r="F35" s="22"/>
      <c r="G35" s="22"/>
      <c r="H35" s="22"/>
      <c r="I35" s="22"/>
      <c r="J35" s="54"/>
    </row>
    <row r="36" spans="1:10" ht="16.5" customHeight="1" x14ac:dyDescent="0.25">
      <c r="A36" s="48"/>
      <c r="B36" s="47"/>
      <c r="C36" s="24"/>
      <c r="D36" s="24" t="s">
        <v>17</v>
      </c>
      <c r="E36" s="24" t="s">
        <v>37</v>
      </c>
      <c r="F36" s="138" t="s">
        <v>38</v>
      </c>
      <c r="G36" s="139"/>
      <c r="H36" s="142"/>
      <c r="I36" s="143"/>
      <c r="J36" s="55"/>
    </row>
    <row r="37" spans="1:10" x14ac:dyDescent="0.25">
      <c r="A37" s="48"/>
      <c r="B37" s="31"/>
      <c r="C37" s="22"/>
      <c r="D37" s="22"/>
      <c r="E37" s="22"/>
      <c r="F37" s="22"/>
      <c r="G37" s="22"/>
      <c r="H37" s="22"/>
      <c r="I37" s="22"/>
      <c r="J37" s="54"/>
    </row>
    <row r="38" spans="1:10" x14ac:dyDescent="0.25">
      <c r="A38" s="48"/>
      <c r="B38" s="31"/>
      <c r="C38" s="22"/>
      <c r="D38" s="22"/>
      <c r="E38" s="22" t="s">
        <v>39</v>
      </c>
      <c r="F38" s="25"/>
      <c r="G38" s="26"/>
      <c r="H38" s="27"/>
      <c r="I38" s="27"/>
      <c r="J38" s="50"/>
    </row>
    <row r="39" spans="1:10" x14ac:dyDescent="0.25">
      <c r="A39" s="48"/>
      <c r="B39" s="31"/>
      <c r="C39" s="22"/>
      <c r="D39" s="22"/>
      <c r="E39" s="22"/>
      <c r="F39" s="25"/>
      <c r="G39" s="26"/>
      <c r="H39" s="27"/>
      <c r="I39" s="27"/>
      <c r="J39" s="50"/>
    </row>
    <row r="40" spans="1:10" ht="16.5" customHeight="1" x14ac:dyDescent="0.25">
      <c r="A40" s="48"/>
      <c r="B40" s="47"/>
      <c r="C40" s="24"/>
      <c r="D40" s="24" t="s">
        <v>19</v>
      </c>
      <c r="E40" s="24" t="s">
        <v>20</v>
      </c>
      <c r="F40" s="138" t="s">
        <v>38</v>
      </c>
      <c r="G40" s="139"/>
      <c r="H40" s="142">
        <f>SUM(I41:I57)</f>
        <v>0</v>
      </c>
      <c r="I40" s="143"/>
      <c r="J40" s="55"/>
    </row>
    <row r="41" spans="1:10" x14ac:dyDescent="0.25">
      <c r="A41" s="48"/>
      <c r="B41" s="31"/>
      <c r="C41" s="22"/>
      <c r="D41" s="22"/>
      <c r="E41" s="22"/>
      <c r="F41" s="25"/>
      <c r="G41" s="26"/>
      <c r="H41" s="27"/>
      <c r="I41" s="27"/>
      <c r="J41" s="50"/>
    </row>
    <row r="42" spans="1:10" ht="16.5" x14ac:dyDescent="0.25">
      <c r="A42" s="48"/>
      <c r="B42" s="29"/>
      <c r="C42" s="29"/>
      <c r="D42" s="49" t="s">
        <v>40</v>
      </c>
      <c r="E42" s="49" t="s">
        <v>41</v>
      </c>
      <c r="F42" s="28"/>
      <c r="G42" s="29"/>
      <c r="H42" s="30"/>
      <c r="I42" s="27"/>
      <c r="J42" s="50"/>
    </row>
    <row r="43" spans="1:10" x14ac:dyDescent="0.25">
      <c r="A43" s="48"/>
      <c r="B43" s="31"/>
      <c r="C43" s="22"/>
      <c r="D43" s="22"/>
      <c r="E43" s="22"/>
      <c r="F43" s="25"/>
      <c r="G43" s="26"/>
      <c r="H43" s="27"/>
      <c r="I43" s="27"/>
      <c r="J43" s="50"/>
    </row>
    <row r="44" spans="1:10" ht="30" x14ac:dyDescent="0.25">
      <c r="A44" s="48"/>
      <c r="B44" s="31" t="s">
        <v>124</v>
      </c>
      <c r="C44" s="31" t="s">
        <v>155</v>
      </c>
      <c r="D44" s="31" t="s">
        <v>42</v>
      </c>
      <c r="E44" s="32" t="s">
        <v>43</v>
      </c>
      <c r="F44" s="25" t="s">
        <v>44</v>
      </c>
      <c r="G44" s="26">
        <v>2050</v>
      </c>
      <c r="H44" s="27"/>
      <c r="I44" s="27">
        <f>G44*H44</f>
        <v>0</v>
      </c>
      <c r="J44" s="51" t="s">
        <v>158</v>
      </c>
    </row>
    <row r="45" spans="1:10" ht="30" x14ac:dyDescent="0.25">
      <c r="A45" s="48"/>
      <c r="B45" s="31" t="s">
        <v>125</v>
      </c>
      <c r="C45" s="31" t="s">
        <v>155</v>
      </c>
      <c r="D45" s="31" t="s">
        <v>45</v>
      </c>
      <c r="E45" s="32" t="s">
        <v>46</v>
      </c>
      <c r="F45" s="25" t="s">
        <v>44</v>
      </c>
      <c r="G45" s="26">
        <v>120</v>
      </c>
      <c r="H45" s="27"/>
      <c r="I45" s="27">
        <f t="shared" ref="I45:I46" si="0">G45*H45</f>
        <v>0</v>
      </c>
      <c r="J45" s="51" t="s">
        <v>158</v>
      </c>
    </row>
    <row r="46" spans="1:10" x14ac:dyDescent="0.25">
      <c r="A46" s="48"/>
      <c r="B46" s="31" t="s">
        <v>126</v>
      </c>
      <c r="C46" s="31" t="s">
        <v>155</v>
      </c>
      <c r="D46" s="31" t="s">
        <v>47</v>
      </c>
      <c r="E46" s="32" t="s">
        <v>48</v>
      </c>
      <c r="F46" s="25" t="s">
        <v>49</v>
      </c>
      <c r="G46" s="26">
        <v>6</v>
      </c>
      <c r="H46" s="27"/>
      <c r="I46" s="27">
        <f t="shared" si="0"/>
        <v>0</v>
      </c>
      <c r="J46" s="51" t="s">
        <v>158</v>
      </c>
    </row>
    <row r="47" spans="1:10" x14ac:dyDescent="0.25">
      <c r="A47" s="48"/>
      <c r="B47" s="31"/>
      <c r="C47" s="31"/>
      <c r="D47" s="31"/>
      <c r="E47" s="32"/>
      <c r="F47" s="25"/>
      <c r="G47" s="26"/>
      <c r="H47" s="27"/>
      <c r="I47" s="27"/>
      <c r="J47" s="50"/>
    </row>
    <row r="48" spans="1:10" ht="16.5" x14ac:dyDescent="0.25">
      <c r="A48" s="48"/>
      <c r="B48" s="29"/>
      <c r="C48" s="29"/>
      <c r="D48" s="49" t="s">
        <v>50</v>
      </c>
      <c r="E48" s="49" t="s">
        <v>51</v>
      </c>
      <c r="F48" s="28"/>
      <c r="G48" s="29"/>
      <c r="H48" s="30"/>
      <c r="I48" s="27"/>
      <c r="J48" s="50"/>
    </row>
    <row r="49" spans="1:10" x14ac:dyDescent="0.25">
      <c r="A49" s="48"/>
      <c r="B49" s="31"/>
      <c r="C49" s="22"/>
      <c r="D49" s="22"/>
      <c r="E49" s="22"/>
      <c r="F49" s="25"/>
      <c r="G49" s="26"/>
      <c r="H49" s="27"/>
      <c r="I49" s="27"/>
      <c r="J49" s="50"/>
    </row>
    <row r="50" spans="1:10" x14ac:dyDescent="0.25">
      <c r="A50" s="48"/>
      <c r="B50" s="31"/>
      <c r="C50" s="22"/>
      <c r="D50" s="22"/>
      <c r="E50" s="33" t="s">
        <v>39</v>
      </c>
      <c r="F50" s="25"/>
      <c r="G50" s="26"/>
      <c r="H50" s="27"/>
      <c r="I50" s="27"/>
      <c r="J50" s="50"/>
    </row>
    <row r="51" spans="1:10" x14ac:dyDescent="0.25">
      <c r="A51" s="48"/>
      <c r="B51" s="31"/>
      <c r="C51" s="22"/>
      <c r="D51" s="22"/>
      <c r="E51" s="22"/>
      <c r="F51" s="25"/>
      <c r="G51" s="26"/>
      <c r="H51" s="27"/>
      <c r="I51" s="27"/>
      <c r="J51" s="50"/>
    </row>
    <row r="52" spans="1:10" ht="16.5" x14ac:dyDescent="0.25">
      <c r="A52" s="48"/>
      <c r="B52" s="29"/>
      <c r="C52" s="29"/>
      <c r="D52" s="49" t="s">
        <v>52</v>
      </c>
      <c r="E52" s="49" t="s">
        <v>53</v>
      </c>
      <c r="F52" s="28"/>
      <c r="G52" s="29"/>
      <c r="H52" s="30"/>
      <c r="I52" s="27"/>
      <c r="J52" s="50"/>
    </row>
    <row r="53" spans="1:10" x14ac:dyDescent="0.25">
      <c r="A53" s="48"/>
      <c r="B53" s="31"/>
      <c r="C53" s="36"/>
      <c r="D53" s="22"/>
      <c r="E53" s="34"/>
      <c r="F53" s="25"/>
      <c r="G53" s="26"/>
      <c r="H53" s="27"/>
      <c r="I53" s="27"/>
      <c r="J53" s="50"/>
    </row>
    <row r="54" spans="1:10" x14ac:dyDescent="0.25">
      <c r="A54" s="48"/>
      <c r="B54" s="31" t="s">
        <v>127</v>
      </c>
      <c r="C54" s="31" t="s">
        <v>155</v>
      </c>
      <c r="D54" s="22" t="s">
        <v>54</v>
      </c>
      <c r="E54" s="32" t="s">
        <v>55</v>
      </c>
      <c r="F54" s="25" t="s">
        <v>44</v>
      </c>
      <c r="G54" s="26">
        <v>2250</v>
      </c>
      <c r="H54" s="27"/>
      <c r="I54" s="27">
        <f t="shared" ref="I54:I56" si="1">G54*H54</f>
        <v>0</v>
      </c>
      <c r="J54" s="51" t="s">
        <v>158</v>
      </c>
    </row>
    <row r="55" spans="1:10" x14ac:dyDescent="0.25">
      <c r="A55" s="48"/>
      <c r="B55" s="31" t="s">
        <v>128</v>
      </c>
      <c r="C55" s="31" t="s">
        <v>155</v>
      </c>
      <c r="D55" s="22" t="s">
        <v>56</v>
      </c>
      <c r="E55" s="32" t="s">
        <v>57</v>
      </c>
      <c r="F55" s="25" t="s">
        <v>44</v>
      </c>
      <c r="G55" s="26">
        <v>2250</v>
      </c>
      <c r="H55" s="27"/>
      <c r="I55" s="27">
        <f t="shared" si="1"/>
        <v>0</v>
      </c>
      <c r="J55" s="51" t="s">
        <v>158</v>
      </c>
    </row>
    <row r="56" spans="1:10" x14ac:dyDescent="0.25">
      <c r="A56" s="48"/>
      <c r="B56" s="31" t="s">
        <v>129</v>
      </c>
      <c r="C56" s="31" t="s">
        <v>155</v>
      </c>
      <c r="D56" s="22" t="s">
        <v>58</v>
      </c>
      <c r="E56" s="32" t="s">
        <v>59</v>
      </c>
      <c r="F56" s="25" t="s">
        <v>44</v>
      </c>
      <c r="G56" s="26">
        <v>230</v>
      </c>
      <c r="H56" s="27"/>
      <c r="I56" s="27">
        <f t="shared" si="1"/>
        <v>0</v>
      </c>
      <c r="J56" s="51" t="s">
        <v>158</v>
      </c>
    </row>
    <row r="57" spans="1:10" x14ac:dyDescent="0.25">
      <c r="A57" s="48"/>
      <c r="B57" s="31"/>
      <c r="C57" s="22"/>
      <c r="D57" s="22"/>
      <c r="E57" s="22"/>
      <c r="F57" s="25"/>
      <c r="G57" s="25"/>
      <c r="H57" s="25"/>
      <c r="I57" s="25"/>
      <c r="J57" s="51"/>
    </row>
    <row r="58" spans="1:10" ht="16.5" customHeight="1" x14ac:dyDescent="0.25">
      <c r="A58" s="48"/>
      <c r="B58" s="47"/>
      <c r="C58" s="24"/>
      <c r="D58" s="24" t="s">
        <v>21</v>
      </c>
      <c r="E58" s="24" t="s">
        <v>22</v>
      </c>
      <c r="F58" s="138" t="s">
        <v>38</v>
      </c>
      <c r="G58" s="139"/>
      <c r="H58" s="142">
        <f>SUM(I59:I70)</f>
        <v>0</v>
      </c>
      <c r="I58" s="143"/>
      <c r="J58" s="55"/>
    </row>
    <row r="59" spans="1:10" x14ac:dyDescent="0.25">
      <c r="A59" s="48"/>
      <c r="B59" s="31"/>
      <c r="C59" s="22"/>
      <c r="D59" s="22"/>
      <c r="E59" s="22"/>
      <c r="F59" s="25"/>
      <c r="G59" s="25"/>
      <c r="H59" s="25"/>
      <c r="I59" s="25"/>
      <c r="J59" s="51"/>
    </row>
    <row r="60" spans="1:10" ht="16.5" x14ac:dyDescent="0.25">
      <c r="A60" s="48"/>
      <c r="B60" s="29"/>
      <c r="C60" s="29"/>
      <c r="D60" s="49" t="s">
        <v>60</v>
      </c>
      <c r="E60" s="49" t="s">
        <v>61</v>
      </c>
      <c r="F60" s="28"/>
      <c r="G60" s="29"/>
      <c r="H60" s="30"/>
      <c r="I60" s="27"/>
      <c r="J60" s="50"/>
    </row>
    <row r="61" spans="1:10" x14ac:dyDescent="0.25">
      <c r="A61" s="48"/>
      <c r="B61" s="31"/>
      <c r="C61" s="22"/>
      <c r="D61" s="22"/>
      <c r="E61" s="22"/>
      <c r="F61" s="25"/>
      <c r="G61" s="25"/>
      <c r="H61" s="25"/>
      <c r="I61" s="25"/>
      <c r="J61" s="51"/>
    </row>
    <row r="62" spans="1:10" x14ac:dyDescent="0.25">
      <c r="A62" s="48"/>
      <c r="B62" s="31" t="s">
        <v>130</v>
      </c>
      <c r="C62" s="31" t="s">
        <v>155</v>
      </c>
      <c r="D62" s="31" t="s">
        <v>62</v>
      </c>
      <c r="E62" s="32" t="s">
        <v>63</v>
      </c>
      <c r="F62" s="25" t="s">
        <v>49</v>
      </c>
      <c r="G62" s="26">
        <v>23</v>
      </c>
      <c r="H62" s="27"/>
      <c r="I62" s="27">
        <f t="shared" ref="I62" si="2">G62*H62</f>
        <v>0</v>
      </c>
      <c r="J62" s="51" t="s">
        <v>158</v>
      </c>
    </row>
    <row r="63" spans="1:10" x14ac:dyDescent="0.25">
      <c r="A63" s="48"/>
      <c r="B63" s="31"/>
      <c r="C63" s="22"/>
      <c r="D63" s="22"/>
      <c r="E63" s="22"/>
      <c r="F63" s="25"/>
      <c r="G63" s="25"/>
      <c r="H63" s="25"/>
      <c r="I63" s="25"/>
      <c r="J63" s="51"/>
    </row>
    <row r="64" spans="1:10" ht="16.5" x14ac:dyDescent="0.25">
      <c r="A64" s="48"/>
      <c r="B64" s="29"/>
      <c r="C64" s="29"/>
      <c r="D64" s="49" t="s">
        <v>64</v>
      </c>
      <c r="E64" s="49" t="s">
        <v>65</v>
      </c>
      <c r="F64" s="28"/>
      <c r="G64" s="29"/>
      <c r="H64" s="30"/>
      <c r="I64" s="27"/>
      <c r="J64" s="50"/>
    </row>
    <row r="65" spans="1:10" x14ac:dyDescent="0.25">
      <c r="A65" s="48"/>
      <c r="B65" s="31"/>
      <c r="C65" s="22"/>
      <c r="D65" s="22"/>
      <c r="E65" s="22"/>
      <c r="F65" s="25"/>
      <c r="G65" s="25"/>
      <c r="H65" s="25"/>
      <c r="I65" s="25"/>
      <c r="J65" s="51"/>
    </row>
    <row r="66" spans="1:10" ht="60" x14ac:dyDescent="0.25">
      <c r="A66" s="48"/>
      <c r="B66" s="31" t="s">
        <v>131</v>
      </c>
      <c r="C66" s="31" t="s">
        <v>155</v>
      </c>
      <c r="D66" s="31" t="s">
        <v>66</v>
      </c>
      <c r="E66" s="32" t="s">
        <v>67</v>
      </c>
      <c r="F66" s="25" t="s">
        <v>49</v>
      </c>
      <c r="G66" s="26">
        <v>23</v>
      </c>
      <c r="H66" s="27"/>
      <c r="I66" s="27">
        <f t="shared" ref="I66:I69" si="3">G66*H66</f>
        <v>0</v>
      </c>
      <c r="J66" s="51" t="s">
        <v>158</v>
      </c>
    </row>
    <row r="67" spans="1:10" x14ac:dyDescent="0.25">
      <c r="A67" s="48"/>
      <c r="B67" s="31" t="s">
        <v>132</v>
      </c>
      <c r="C67" s="31" t="s">
        <v>155</v>
      </c>
      <c r="D67" s="31" t="s">
        <v>68</v>
      </c>
      <c r="E67" s="22" t="s">
        <v>69</v>
      </c>
      <c r="F67" s="25" t="s">
        <v>49</v>
      </c>
      <c r="G67" s="26">
        <v>23</v>
      </c>
      <c r="H67" s="27"/>
      <c r="I67" s="27">
        <f t="shared" si="3"/>
        <v>0</v>
      </c>
      <c r="J67" s="51" t="s">
        <v>158</v>
      </c>
    </row>
    <row r="68" spans="1:10" ht="30" x14ac:dyDescent="0.25">
      <c r="A68" s="48"/>
      <c r="B68" s="31" t="s">
        <v>133</v>
      </c>
      <c r="C68" s="31" t="s">
        <v>155</v>
      </c>
      <c r="D68" s="31" t="s">
        <v>70</v>
      </c>
      <c r="E68" s="32" t="s">
        <v>71</v>
      </c>
      <c r="F68" s="25" t="s">
        <v>49</v>
      </c>
      <c r="G68" s="26">
        <v>23</v>
      </c>
      <c r="H68" s="27"/>
      <c r="I68" s="27">
        <f t="shared" si="3"/>
        <v>0</v>
      </c>
      <c r="J68" s="51" t="s">
        <v>158</v>
      </c>
    </row>
    <row r="69" spans="1:10" x14ac:dyDescent="0.25">
      <c r="A69" s="48"/>
      <c r="B69" s="31" t="s">
        <v>134</v>
      </c>
      <c r="C69" s="31" t="s">
        <v>155</v>
      </c>
      <c r="D69" s="31" t="s">
        <v>72</v>
      </c>
      <c r="E69" s="22" t="s">
        <v>73</v>
      </c>
      <c r="F69" s="25" t="s">
        <v>49</v>
      </c>
      <c r="G69" s="26">
        <v>23</v>
      </c>
      <c r="H69" s="27"/>
      <c r="I69" s="27">
        <f t="shared" si="3"/>
        <v>0</v>
      </c>
      <c r="J69" s="51" t="s">
        <v>158</v>
      </c>
    </row>
    <row r="70" spans="1:10" x14ac:dyDescent="0.25">
      <c r="A70" s="48"/>
      <c r="B70" s="31"/>
      <c r="C70" s="22"/>
      <c r="D70" s="22"/>
      <c r="E70" s="22"/>
      <c r="F70" s="25"/>
      <c r="G70" s="25"/>
      <c r="H70" s="25"/>
      <c r="I70" s="25"/>
      <c r="J70" s="51"/>
    </row>
    <row r="71" spans="1:10" ht="16.5" customHeight="1" x14ac:dyDescent="0.25">
      <c r="A71" s="48"/>
      <c r="B71" s="47"/>
      <c r="C71" s="24"/>
      <c r="D71" s="24" t="s">
        <v>23</v>
      </c>
      <c r="E71" s="24" t="s">
        <v>24</v>
      </c>
      <c r="F71" s="138" t="s">
        <v>38</v>
      </c>
      <c r="G71" s="139"/>
      <c r="H71" s="142">
        <f>SUM(I72:I75)</f>
        <v>0</v>
      </c>
      <c r="I71" s="143"/>
      <c r="J71" s="55"/>
    </row>
    <row r="72" spans="1:10" x14ac:dyDescent="0.25">
      <c r="A72" s="48"/>
      <c r="B72" s="31"/>
      <c r="C72" s="22"/>
      <c r="D72" s="22"/>
      <c r="E72" s="22"/>
      <c r="F72" s="25"/>
      <c r="G72" s="25"/>
      <c r="H72" s="25"/>
      <c r="I72" s="25"/>
      <c r="J72" s="51"/>
    </row>
    <row r="73" spans="1:10" x14ac:dyDescent="0.25">
      <c r="A73" s="48"/>
      <c r="B73" s="31" t="s">
        <v>135</v>
      </c>
      <c r="C73" s="31" t="s">
        <v>155</v>
      </c>
      <c r="D73" s="22" t="s">
        <v>74</v>
      </c>
      <c r="E73" s="22" t="s">
        <v>75</v>
      </c>
      <c r="F73" s="25" t="s">
        <v>76</v>
      </c>
      <c r="G73" s="26">
        <v>6</v>
      </c>
      <c r="H73" s="27"/>
      <c r="I73" s="27">
        <f t="shared" ref="I73:I74" si="4">G73*H73</f>
        <v>0</v>
      </c>
      <c r="J73" s="51" t="s">
        <v>158</v>
      </c>
    </row>
    <row r="74" spans="1:10" x14ac:dyDescent="0.25">
      <c r="A74" s="48"/>
      <c r="B74" s="31" t="s">
        <v>136</v>
      </c>
      <c r="C74" s="31" t="s">
        <v>157</v>
      </c>
      <c r="D74" s="22" t="s">
        <v>77</v>
      </c>
      <c r="E74" s="22" t="s">
        <v>156</v>
      </c>
      <c r="F74" s="25" t="s">
        <v>78</v>
      </c>
      <c r="G74" s="26">
        <v>1</v>
      </c>
      <c r="H74" s="27"/>
      <c r="I74" s="27">
        <f t="shared" si="4"/>
        <v>0</v>
      </c>
      <c r="J74" s="51" t="s">
        <v>158</v>
      </c>
    </row>
    <row r="75" spans="1:10" x14ac:dyDescent="0.25">
      <c r="A75" s="48"/>
      <c r="B75" s="31"/>
      <c r="C75" s="22"/>
      <c r="D75" s="22"/>
      <c r="E75" s="22"/>
      <c r="F75" s="25"/>
      <c r="G75" s="22"/>
      <c r="H75" s="25"/>
      <c r="I75" s="25"/>
      <c r="J75" s="51"/>
    </row>
    <row r="76" spans="1:10" ht="16.5" customHeight="1" x14ac:dyDescent="0.25">
      <c r="A76" s="48"/>
      <c r="B76" s="47"/>
      <c r="C76" s="24"/>
      <c r="D76" s="24" t="s">
        <v>25</v>
      </c>
      <c r="E76" s="24" t="s">
        <v>26</v>
      </c>
      <c r="F76" s="138" t="s">
        <v>38</v>
      </c>
      <c r="G76" s="139"/>
      <c r="H76" s="142">
        <f>SUM(I77:I82)</f>
        <v>0</v>
      </c>
      <c r="I76" s="143"/>
      <c r="J76" s="55"/>
    </row>
    <row r="77" spans="1:10" x14ac:dyDescent="0.25">
      <c r="A77" s="48"/>
      <c r="B77" s="31"/>
      <c r="C77" s="22"/>
      <c r="D77" s="22"/>
      <c r="E77" s="22"/>
      <c r="F77" s="25"/>
      <c r="G77" s="26"/>
      <c r="H77" s="27"/>
      <c r="I77" s="27"/>
      <c r="J77" s="50"/>
    </row>
    <row r="78" spans="1:10" ht="16.5" x14ac:dyDescent="0.25">
      <c r="A78" s="48"/>
      <c r="B78" s="29"/>
      <c r="C78" s="29"/>
      <c r="D78" s="49" t="s">
        <v>79</v>
      </c>
      <c r="E78" s="49" t="s">
        <v>80</v>
      </c>
      <c r="F78" s="28"/>
      <c r="G78" s="29"/>
      <c r="H78" s="30"/>
      <c r="I78" s="27"/>
      <c r="J78" s="50"/>
    </row>
    <row r="79" spans="1:10" customFormat="1" x14ac:dyDescent="0.25">
      <c r="A79" s="56"/>
      <c r="B79" s="31"/>
      <c r="C79" s="22"/>
      <c r="D79" s="22"/>
      <c r="E79" s="22"/>
      <c r="F79" s="22"/>
      <c r="G79" s="22"/>
      <c r="H79" s="22"/>
      <c r="I79" s="22"/>
      <c r="J79" s="54"/>
    </row>
    <row r="80" spans="1:10" ht="30" x14ac:dyDescent="0.25">
      <c r="A80" s="57"/>
      <c r="B80" s="31" t="s">
        <v>137</v>
      </c>
      <c r="C80" s="31" t="s">
        <v>155</v>
      </c>
      <c r="D80" s="31" t="s">
        <v>81</v>
      </c>
      <c r="E80" s="32" t="s">
        <v>82</v>
      </c>
      <c r="F80" s="25" t="s">
        <v>44</v>
      </c>
      <c r="G80" s="26">
        <v>920</v>
      </c>
      <c r="H80" s="27"/>
      <c r="I80" s="27">
        <f t="shared" ref="I80:I81" si="5">G80*H80</f>
        <v>0</v>
      </c>
      <c r="J80" s="51" t="s">
        <v>158</v>
      </c>
    </row>
    <row r="81" spans="1:10" ht="30" x14ac:dyDescent="0.25">
      <c r="A81" s="57"/>
      <c r="B81" s="31" t="s">
        <v>138</v>
      </c>
      <c r="C81" s="31" t="s">
        <v>155</v>
      </c>
      <c r="D81" s="31" t="s">
        <v>83</v>
      </c>
      <c r="E81" s="32" t="s">
        <v>84</v>
      </c>
      <c r="F81" s="25" t="s">
        <v>85</v>
      </c>
      <c r="G81" s="26">
        <v>23</v>
      </c>
      <c r="H81" s="27"/>
      <c r="I81" s="27">
        <f t="shared" si="5"/>
        <v>0</v>
      </c>
      <c r="J81" s="51" t="s">
        <v>158</v>
      </c>
    </row>
    <row r="82" spans="1:10" x14ac:dyDescent="0.25">
      <c r="A82" s="48"/>
      <c r="B82" s="31"/>
      <c r="C82" s="22"/>
      <c r="D82" s="22"/>
      <c r="E82" s="22"/>
      <c r="F82" s="22"/>
      <c r="G82" s="22"/>
      <c r="H82" s="22"/>
      <c r="I82" s="22"/>
      <c r="J82" s="54"/>
    </row>
    <row r="83" spans="1:10" ht="16.5" customHeight="1" x14ac:dyDescent="0.25">
      <c r="A83" s="48"/>
      <c r="B83" s="47"/>
      <c r="C83" s="24"/>
      <c r="D83" s="24" t="s">
        <v>27</v>
      </c>
      <c r="E83" s="24" t="s">
        <v>28</v>
      </c>
      <c r="F83" s="138" t="s">
        <v>38</v>
      </c>
      <c r="G83" s="139"/>
      <c r="H83" s="142">
        <f>SUM(I84:I96)</f>
        <v>0</v>
      </c>
      <c r="I83" s="143"/>
      <c r="J83" s="55"/>
    </row>
    <row r="84" spans="1:10" x14ac:dyDescent="0.25">
      <c r="A84" s="48"/>
      <c r="B84" s="31"/>
      <c r="C84" s="22"/>
      <c r="D84" s="22"/>
      <c r="E84" s="22"/>
      <c r="F84" s="25"/>
      <c r="G84" s="26"/>
      <c r="H84" s="27"/>
      <c r="I84" s="27"/>
      <c r="J84" s="50"/>
    </row>
    <row r="85" spans="1:10" ht="30" x14ac:dyDescent="0.25">
      <c r="A85" s="48"/>
      <c r="B85" s="31" t="s">
        <v>139</v>
      </c>
      <c r="C85" s="31" t="s">
        <v>155</v>
      </c>
      <c r="D85" s="31" t="s">
        <v>86</v>
      </c>
      <c r="E85" s="52" t="s">
        <v>87</v>
      </c>
      <c r="F85" s="25" t="s">
        <v>88</v>
      </c>
      <c r="G85" s="26">
        <v>1</v>
      </c>
      <c r="H85" s="27"/>
      <c r="I85" s="27">
        <f t="shared" ref="I85:I93" si="6">G85*H85</f>
        <v>0</v>
      </c>
      <c r="J85" s="51" t="s">
        <v>158</v>
      </c>
    </row>
    <row r="86" spans="1:10" ht="30" x14ac:dyDescent="0.25">
      <c r="A86" s="48"/>
      <c r="B86" s="31" t="s">
        <v>140</v>
      </c>
      <c r="C86" s="52" t="s">
        <v>159</v>
      </c>
      <c r="D86" s="31" t="s">
        <v>89</v>
      </c>
      <c r="E86" s="52" t="s">
        <v>90</v>
      </c>
      <c r="F86" s="25" t="s">
        <v>88</v>
      </c>
      <c r="G86" s="26">
        <v>1</v>
      </c>
      <c r="H86" s="27"/>
      <c r="I86" s="27">
        <f t="shared" si="6"/>
        <v>0</v>
      </c>
      <c r="J86" s="51" t="s">
        <v>158</v>
      </c>
    </row>
    <row r="87" spans="1:10" ht="30" x14ac:dyDescent="0.25">
      <c r="A87" s="48"/>
      <c r="B87" s="31" t="s">
        <v>141</v>
      </c>
      <c r="C87" s="52" t="s">
        <v>159</v>
      </c>
      <c r="D87" s="31" t="s">
        <v>91</v>
      </c>
      <c r="E87" s="31" t="s">
        <v>92</v>
      </c>
      <c r="F87" s="25" t="s">
        <v>88</v>
      </c>
      <c r="G87" s="26">
        <v>1</v>
      </c>
      <c r="H87" s="27"/>
      <c r="I87" s="27">
        <f t="shared" si="6"/>
        <v>0</v>
      </c>
      <c r="J87" s="51" t="s">
        <v>158</v>
      </c>
    </row>
    <row r="88" spans="1:10" ht="30" x14ac:dyDescent="0.25">
      <c r="A88" s="48"/>
      <c r="B88" s="31" t="s">
        <v>142</v>
      </c>
      <c r="C88" s="52" t="s">
        <v>159</v>
      </c>
      <c r="D88" s="31" t="s">
        <v>93</v>
      </c>
      <c r="E88" s="31" t="s">
        <v>94</v>
      </c>
      <c r="F88" s="25" t="s">
        <v>88</v>
      </c>
      <c r="G88" s="26">
        <v>1</v>
      </c>
      <c r="H88" s="27"/>
      <c r="I88" s="27">
        <f t="shared" si="6"/>
        <v>0</v>
      </c>
      <c r="J88" s="51" t="s">
        <v>158</v>
      </c>
    </row>
    <row r="89" spans="1:10" ht="30" x14ac:dyDescent="0.25">
      <c r="A89" s="48"/>
      <c r="B89" s="31" t="s">
        <v>143</v>
      </c>
      <c r="C89" s="52" t="s">
        <v>159</v>
      </c>
      <c r="D89" s="31" t="s">
        <v>95</v>
      </c>
      <c r="E89" s="31" t="s">
        <v>96</v>
      </c>
      <c r="F89" s="25" t="s">
        <v>88</v>
      </c>
      <c r="G89" s="26">
        <v>1</v>
      </c>
      <c r="H89" s="27"/>
      <c r="I89" s="27">
        <f t="shared" si="6"/>
        <v>0</v>
      </c>
      <c r="J89" s="51" t="s">
        <v>158</v>
      </c>
    </row>
    <row r="90" spans="1:10" ht="30" x14ac:dyDescent="0.25">
      <c r="A90" s="48"/>
      <c r="B90" s="31" t="s">
        <v>144</v>
      </c>
      <c r="C90" s="52" t="s">
        <v>159</v>
      </c>
      <c r="D90" s="31" t="s">
        <v>97</v>
      </c>
      <c r="E90" s="31" t="s">
        <v>98</v>
      </c>
      <c r="F90" s="25" t="s">
        <v>88</v>
      </c>
      <c r="G90" s="26">
        <v>1</v>
      </c>
      <c r="H90" s="27"/>
      <c r="I90" s="27">
        <f t="shared" si="6"/>
        <v>0</v>
      </c>
      <c r="J90" s="51" t="s">
        <v>158</v>
      </c>
    </row>
    <row r="91" spans="1:10" x14ac:dyDescent="0.25">
      <c r="A91" s="48"/>
      <c r="B91" s="31" t="s">
        <v>145</v>
      </c>
      <c r="C91" s="31" t="s">
        <v>155</v>
      </c>
      <c r="D91" s="31" t="s">
        <v>99</v>
      </c>
      <c r="E91" s="31" t="s">
        <v>100</v>
      </c>
      <c r="F91" s="25" t="s">
        <v>88</v>
      </c>
      <c r="G91" s="26">
        <v>1</v>
      </c>
      <c r="H91" s="27"/>
      <c r="I91" s="27">
        <f t="shared" si="6"/>
        <v>0</v>
      </c>
      <c r="J91" s="51" t="s">
        <v>158</v>
      </c>
    </row>
    <row r="92" spans="1:10" ht="30" x14ac:dyDescent="0.25">
      <c r="A92" s="48"/>
      <c r="B92" s="31" t="s">
        <v>146</v>
      </c>
      <c r="C92" s="52" t="s">
        <v>159</v>
      </c>
      <c r="D92" s="31" t="s">
        <v>101</v>
      </c>
      <c r="E92" s="31" t="s">
        <v>102</v>
      </c>
      <c r="F92" s="25" t="s">
        <v>88</v>
      </c>
      <c r="G92" s="26">
        <v>1</v>
      </c>
      <c r="H92" s="27"/>
      <c r="I92" s="27">
        <f t="shared" si="6"/>
        <v>0</v>
      </c>
      <c r="J92" s="51" t="s">
        <v>158</v>
      </c>
    </row>
    <row r="93" spans="1:10" ht="30" x14ac:dyDescent="0.25">
      <c r="A93" s="48"/>
      <c r="B93" s="31" t="s">
        <v>147</v>
      </c>
      <c r="C93" s="52" t="s">
        <v>159</v>
      </c>
      <c r="D93" s="31" t="s">
        <v>103</v>
      </c>
      <c r="E93" s="31" t="s">
        <v>104</v>
      </c>
      <c r="F93" s="25" t="s">
        <v>88</v>
      </c>
      <c r="G93" s="26">
        <v>1</v>
      </c>
      <c r="H93" s="27"/>
      <c r="I93" s="27">
        <f t="shared" si="6"/>
        <v>0</v>
      </c>
      <c r="J93" s="51" t="s">
        <v>158</v>
      </c>
    </row>
    <row r="94" spans="1:10" x14ac:dyDescent="0.25">
      <c r="A94" s="48"/>
      <c r="B94" s="31" t="s">
        <v>148</v>
      </c>
      <c r="C94" s="31" t="s">
        <v>160</v>
      </c>
      <c r="D94" s="31" t="s">
        <v>105</v>
      </c>
      <c r="E94" s="31" t="s">
        <v>106</v>
      </c>
      <c r="F94" s="25" t="s">
        <v>107</v>
      </c>
      <c r="G94" s="26" t="s">
        <v>107</v>
      </c>
      <c r="H94" s="27"/>
      <c r="I94" s="27"/>
      <c r="J94" s="51" t="s">
        <v>158</v>
      </c>
    </row>
    <row r="95" spans="1:10" x14ac:dyDescent="0.25">
      <c r="A95" s="48"/>
      <c r="B95" s="31"/>
      <c r="C95" s="31"/>
      <c r="D95" s="31"/>
      <c r="E95" s="22"/>
      <c r="F95" s="25"/>
      <c r="G95" s="26"/>
      <c r="H95" s="27"/>
      <c r="I95" s="27"/>
      <c r="J95" s="50"/>
    </row>
    <row r="96" spans="1:10" x14ac:dyDescent="0.25">
      <c r="A96" s="48"/>
      <c r="B96" s="31"/>
      <c r="C96" s="31"/>
      <c r="D96" s="31"/>
      <c r="E96" s="22"/>
      <c r="F96" s="25"/>
      <c r="G96" s="26"/>
      <c r="H96" s="27"/>
      <c r="I96" s="27"/>
      <c r="J96" s="50"/>
    </row>
    <row r="97" spans="1:10" ht="16.5" customHeight="1" x14ac:dyDescent="0.25">
      <c r="A97" s="48"/>
      <c r="B97" s="47"/>
      <c r="C97" s="24"/>
      <c r="D97" s="24" t="s">
        <v>29</v>
      </c>
      <c r="E97" s="24" t="s">
        <v>30</v>
      </c>
      <c r="F97" s="138" t="s">
        <v>38</v>
      </c>
      <c r="G97" s="139"/>
      <c r="H97" s="142">
        <f>SUM(I98:I105)</f>
        <v>0</v>
      </c>
      <c r="I97" s="143"/>
      <c r="J97" s="55"/>
    </row>
    <row r="98" spans="1:10" x14ac:dyDescent="0.25">
      <c r="A98" s="48"/>
      <c r="B98" s="31"/>
      <c r="C98" s="31"/>
      <c r="D98" s="31"/>
      <c r="E98" s="22"/>
      <c r="F98" s="25"/>
      <c r="G98" s="26"/>
      <c r="H98" s="27"/>
      <c r="I98" s="27"/>
      <c r="J98" s="50"/>
    </row>
    <row r="99" spans="1:10" x14ac:dyDescent="0.25">
      <c r="A99" s="48"/>
      <c r="B99" s="31" t="s">
        <v>149</v>
      </c>
      <c r="C99" s="31" t="s">
        <v>157</v>
      </c>
      <c r="D99" s="31" t="s">
        <v>108</v>
      </c>
      <c r="E99" s="22" t="s">
        <v>109</v>
      </c>
      <c r="F99" s="25" t="s">
        <v>88</v>
      </c>
      <c r="G99" s="26">
        <v>1</v>
      </c>
      <c r="H99" s="27"/>
      <c r="I99" s="27">
        <f t="shared" ref="I99:I104" si="7">G99*H99</f>
        <v>0</v>
      </c>
      <c r="J99" s="51" t="s">
        <v>158</v>
      </c>
    </row>
    <row r="100" spans="1:10" ht="45" x14ac:dyDescent="0.25">
      <c r="A100" s="48"/>
      <c r="B100" s="31" t="s">
        <v>150</v>
      </c>
      <c r="C100" s="31" t="s">
        <v>157</v>
      </c>
      <c r="D100" s="31" t="s">
        <v>110</v>
      </c>
      <c r="E100" s="32" t="s">
        <v>111</v>
      </c>
      <c r="F100" s="25" t="s">
        <v>88</v>
      </c>
      <c r="G100" s="26">
        <v>1</v>
      </c>
      <c r="H100" s="27"/>
      <c r="I100" s="27">
        <f t="shared" si="7"/>
        <v>0</v>
      </c>
      <c r="J100" s="51" t="s">
        <v>158</v>
      </c>
    </row>
    <row r="101" spans="1:10" ht="30" x14ac:dyDescent="0.25">
      <c r="A101" s="48"/>
      <c r="B101" s="31" t="s">
        <v>151</v>
      </c>
      <c r="C101" s="52" t="s">
        <v>161</v>
      </c>
      <c r="D101" s="31" t="s">
        <v>112</v>
      </c>
      <c r="E101" s="22" t="s">
        <v>113</v>
      </c>
      <c r="F101" s="25" t="s">
        <v>88</v>
      </c>
      <c r="G101" s="26">
        <v>1</v>
      </c>
      <c r="H101" s="27"/>
      <c r="I101" s="27">
        <f t="shared" si="7"/>
        <v>0</v>
      </c>
      <c r="J101" s="51" t="s">
        <v>158</v>
      </c>
    </row>
    <row r="102" spans="1:10" ht="30" x14ac:dyDescent="0.25">
      <c r="A102" s="48"/>
      <c r="B102" s="31" t="s">
        <v>152</v>
      </c>
      <c r="C102" s="52" t="s">
        <v>161</v>
      </c>
      <c r="D102" s="31" t="s">
        <v>114</v>
      </c>
      <c r="E102" s="22" t="s">
        <v>115</v>
      </c>
      <c r="F102" s="25" t="s">
        <v>88</v>
      </c>
      <c r="G102" s="26">
        <v>1</v>
      </c>
      <c r="H102" s="27"/>
      <c r="I102" s="27">
        <f t="shared" si="7"/>
        <v>0</v>
      </c>
      <c r="J102" s="51" t="s">
        <v>158</v>
      </c>
    </row>
    <row r="103" spans="1:10" x14ac:dyDescent="0.25">
      <c r="A103" s="48"/>
      <c r="B103" s="31" t="s">
        <v>153</v>
      </c>
      <c r="C103" s="31" t="s">
        <v>162</v>
      </c>
      <c r="D103" s="31" t="s">
        <v>116</v>
      </c>
      <c r="E103" s="22" t="s">
        <v>117</v>
      </c>
      <c r="F103" s="25" t="s">
        <v>88</v>
      </c>
      <c r="G103" s="26">
        <v>1</v>
      </c>
      <c r="H103" s="27"/>
      <c r="I103" s="27">
        <f t="shared" si="7"/>
        <v>0</v>
      </c>
      <c r="J103" s="51" t="s">
        <v>158</v>
      </c>
    </row>
    <row r="104" spans="1:10" x14ac:dyDescent="0.25">
      <c r="A104" s="48"/>
      <c r="B104" s="31" t="s">
        <v>154</v>
      </c>
      <c r="C104" s="31" t="s">
        <v>157</v>
      </c>
      <c r="D104" s="31" t="s">
        <v>118</v>
      </c>
      <c r="E104" s="22" t="s">
        <v>119</v>
      </c>
      <c r="F104" s="25" t="s">
        <v>88</v>
      </c>
      <c r="G104" s="26">
        <v>1</v>
      </c>
      <c r="H104" s="27"/>
      <c r="I104" s="27">
        <f t="shared" si="7"/>
        <v>0</v>
      </c>
      <c r="J104" s="51" t="s">
        <v>158</v>
      </c>
    </row>
    <row r="105" spans="1:10" x14ac:dyDescent="0.25">
      <c r="A105" s="58"/>
      <c r="B105" s="59"/>
      <c r="C105" s="60"/>
      <c r="D105" s="60"/>
      <c r="E105" s="60"/>
      <c r="F105" s="60"/>
      <c r="G105" s="60"/>
      <c r="H105" s="60"/>
      <c r="I105" s="60"/>
      <c r="J105" s="61"/>
    </row>
  </sheetData>
  <mergeCells count="55">
    <mergeCell ref="F83:G83"/>
    <mergeCell ref="F97:G97"/>
    <mergeCell ref="J33:J34"/>
    <mergeCell ref="F36:G36"/>
    <mergeCell ref="F40:G40"/>
    <mergeCell ref="F58:G58"/>
    <mergeCell ref="F71:G71"/>
    <mergeCell ref="F76:G76"/>
    <mergeCell ref="I33:I34"/>
    <mergeCell ref="H36:I36"/>
    <mergeCell ref="H40:I40"/>
    <mergeCell ref="H58:I58"/>
    <mergeCell ref="H71:I71"/>
    <mergeCell ref="H76:I76"/>
    <mergeCell ref="H83:I83"/>
    <mergeCell ref="H97:I97"/>
    <mergeCell ref="B16:C22"/>
    <mergeCell ref="B23:G26"/>
    <mergeCell ref="F16:G16"/>
    <mergeCell ref="F17:G17"/>
    <mergeCell ref="F18:G18"/>
    <mergeCell ref="A33:A34"/>
    <mergeCell ref="B33:B34"/>
    <mergeCell ref="E33:E34"/>
    <mergeCell ref="F33:F34"/>
    <mergeCell ref="G33:G34"/>
    <mergeCell ref="D33:D34"/>
    <mergeCell ref="K4:K6"/>
    <mergeCell ref="A6:E6"/>
    <mergeCell ref="F6:F10"/>
    <mergeCell ref="G6:G10"/>
    <mergeCell ref="A7:A10"/>
    <mergeCell ref="B7:E10"/>
    <mergeCell ref="C33:C34"/>
    <mergeCell ref="A2:E3"/>
    <mergeCell ref="F2:H3"/>
    <mergeCell ref="A4:E5"/>
    <mergeCell ref="F4:F5"/>
    <mergeCell ref="G4:G5"/>
    <mergeCell ref="H4:H5"/>
    <mergeCell ref="A12:A13"/>
    <mergeCell ref="E12:E13"/>
    <mergeCell ref="F12:F13"/>
    <mergeCell ref="H12:H14"/>
    <mergeCell ref="D12:D13"/>
    <mergeCell ref="B12:C13"/>
    <mergeCell ref="B15:H15"/>
    <mergeCell ref="H16:H26"/>
    <mergeCell ref="B27:H27"/>
    <mergeCell ref="F19:G19"/>
    <mergeCell ref="F20:G20"/>
    <mergeCell ref="F21:G21"/>
    <mergeCell ref="F22:G22"/>
    <mergeCell ref="E29:G30"/>
    <mergeCell ref="H33:H34"/>
  </mergeCells>
  <pageMargins left="0.70866141732283472" right="0.70866141732283472" top="0.78740157480314965" bottom="0.78740157480314965" header="0.31496062992125984" footer="0.31496062992125984"/>
  <pageSetup paperSize="9" scale="82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PS901.5</vt:lpstr>
      <vt:lpstr>PS901.5!Názvy_tisku</vt:lpstr>
      <vt:lpstr>PS901.5!Oblast_tisku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Pavel</cp:lastModifiedBy>
  <cp:lastPrinted>2014-11-12T22:58:21Z</cp:lastPrinted>
  <dcterms:created xsi:type="dcterms:W3CDTF">2014-11-05T11:37:18Z</dcterms:created>
  <dcterms:modified xsi:type="dcterms:W3CDTF">2016-12-01T10:26:54Z</dcterms:modified>
</cp:coreProperties>
</file>